
<file path=[Content_Types].xml><?xml version="1.0" encoding="utf-8"?>
<Types xmlns="http://schemas.openxmlformats.org/package/2006/content-types"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lRoux\OneDrive - Premier FMCG (PTY) Ltd\Documents\01 - Premier IT GCRS (working)\00_Product Manager-BS\Food Services\"/>
    </mc:Choice>
  </mc:AlternateContent>
  <xr:revisionPtr revIDLastSave="0" documentId="13_ncr:101_{60B44BC1-AE6B-41E6-9EED-3AA854E91B0F}" xr6:coauthVersionLast="47" xr6:coauthVersionMax="47" xr10:uidLastSave="{00000000-0000-0000-0000-000000000000}"/>
  <bookViews>
    <workbookView xWindow="28680" yWindow="-120" windowWidth="51840" windowHeight="21120" xr2:uid="{459CBC14-FAFD-4621-8DBB-189EC6AB355A}"/>
  </bookViews>
  <sheets>
    <sheet name="Snowflake - S&amp;S Bread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D21" i="1"/>
  <c r="I18" i="1" s="1"/>
  <c r="I19" i="1" s="1"/>
  <c r="I21" i="1" s="1"/>
  <c r="D20" i="1"/>
  <c r="D19" i="1"/>
</calcChain>
</file>

<file path=xl/sharedStrings.xml><?xml version="1.0" encoding="utf-8"?>
<sst xmlns="http://schemas.openxmlformats.org/spreadsheetml/2006/main" count="14" uniqueCount="14">
  <si>
    <t>Snowflake Soft and Sweet Loaves Yield Calculator</t>
  </si>
  <si>
    <t>Ingredients</t>
  </si>
  <si>
    <t>Kg</t>
  </si>
  <si>
    <t>Cost (R)</t>
  </si>
  <si>
    <t>Scaling weight per loaf (Kg)</t>
  </si>
  <si>
    <t>Entry Field</t>
  </si>
  <si>
    <t>Snowflake Soft &amp; Sweet Ready Mix</t>
  </si>
  <si>
    <t>Loaf yield for recipe weight</t>
  </si>
  <si>
    <t>Yeast</t>
  </si>
  <si>
    <t>Cost Per Loaf</t>
  </si>
  <si>
    <t>Water</t>
  </si>
  <si>
    <t>Desired Gross Profit %</t>
  </si>
  <si>
    <t>Total</t>
  </si>
  <si>
    <t>Recommended Selling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</si>
</sst>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&quot; loaves&quot;"/>
    <numFmt numFmtId="166" formatCode="&quot;R&quot;#,##0.0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Open Sans"/>
    </font>
    <font>
      <b/>
      <sz val="18"/>
      <color rgb="FF00667C"/>
      <name val="Open Sans"/>
    </font>
    <font>
      <b/>
      <sz val="11"/>
      <color theme="0"/>
      <name val="Open Sans"/>
    </font>
    <font>
      <sz val="11"/>
      <color theme="0"/>
      <name val="Open Sans"/>
    </font>
  </fonts>
  <fills count="4">
    <fill>
      <patternFill patternType="none"/>
    </fill>
    <fill>
      <patternFill patternType="gray125"/>
    </fill>
    <fill>
      <patternFill patternType="solid">
        <fgColor rgb="FF006666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medium">
        <color rgb="FF006666"/>
      </left>
      <right/>
      <top style="medium">
        <color rgb="FF006666"/>
      </top>
      <bottom/>
      <diagonal/>
    </border>
    <border>
      <left/>
      <right/>
      <top style="medium">
        <color rgb="FF006666"/>
      </top>
      <bottom/>
      <diagonal/>
    </border>
    <border>
      <left/>
      <right style="medium">
        <color rgb="FF006666"/>
      </right>
      <top style="medium">
        <color rgb="FF006666"/>
      </top>
      <bottom/>
      <diagonal/>
    </border>
    <border>
      <left style="medium">
        <color rgb="FF006666"/>
      </left>
      <right/>
      <top/>
      <bottom/>
      <diagonal/>
    </border>
    <border>
      <left/>
      <right style="medium">
        <color rgb="FF006666"/>
      </right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/>
      <diagonal/>
    </border>
    <border>
      <left style="medium">
        <color rgb="FF006666"/>
      </left>
      <right/>
      <top/>
      <bottom style="medium">
        <color rgb="FF006666"/>
      </bottom>
      <diagonal/>
    </border>
    <border>
      <left/>
      <right/>
      <top/>
      <bottom style="medium">
        <color rgb="FF006666"/>
      </bottom>
      <diagonal/>
    </border>
    <border>
      <left/>
      <right style="medium">
        <color rgb="FF006666"/>
      </right>
      <top/>
      <bottom style="medium">
        <color rgb="FF006666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2" fillId="0" borderId="4" xfId="0" applyFont="1" applyBorder="1"/>
    <xf numFmtId="0" fontId="2" fillId="0" borderId="5" xfId="0" applyFont="1" applyBorder="1"/>
    <xf numFmtId="0" fontId="4" fillId="2" borderId="0" xfId="0" applyFont="1" applyFill="1"/>
    <xf numFmtId="0" fontId="2" fillId="0" borderId="6" xfId="0" applyFont="1" applyBorder="1"/>
    <xf numFmtId="165" fontId="2" fillId="0" borderId="6" xfId="0" applyNumberFormat="1" applyFont="1" applyBorder="1"/>
    <xf numFmtId="164" fontId="2" fillId="0" borderId="6" xfId="0" applyNumberFormat="1" applyFont="1" applyBorder="1"/>
    <xf numFmtId="166" fontId="2" fillId="0" borderId="6" xfId="0" applyNumberFormat="1" applyFont="1" applyBorder="1"/>
    <xf numFmtId="2" fontId="2" fillId="0" borderId="6" xfId="0" applyNumberFormat="1" applyFont="1" applyBorder="1"/>
    <xf numFmtId="0" fontId="4" fillId="2" borderId="7" xfId="0" applyFont="1" applyFill="1" applyBorder="1"/>
    <xf numFmtId="2" fontId="4" fillId="2" borderId="7" xfId="0" applyNumberFormat="1" applyFont="1" applyFill="1" applyBorder="1"/>
    <xf numFmtId="166" fontId="2" fillId="0" borderId="6" xfId="1" applyNumberFormat="1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5" fillId="3" borderId="5" xfId="0" applyFont="1" applyFill="1" applyBorder="1" applyAlignment="1">
      <alignment horizontal="center"/>
    </xf>
    <xf numFmtId="164" fontId="5" fillId="3" borderId="6" xfId="0" applyNumberFormat="1" applyFont="1" applyFill="1" applyBorder="1" applyProtection="1">
      <protection locked="0"/>
    </xf>
    <xf numFmtId="2" fontId="5" fillId="3" borderId="6" xfId="0" applyNumberFormat="1" applyFont="1" applyFill="1" applyBorder="1" applyProtection="1">
      <protection locked="0"/>
    </xf>
    <xf numFmtId="9" fontId="5" fillId="3" borderId="6" xfId="1" applyFont="1" applyFill="1" applyBorder="1" applyProtection="1">
      <protection locked="0"/>
    </xf>
  </cellXfs>
  <cellStyles count="2">
    <cellStyle name="Normal" xfId="0" builtinId="0"/>
    <cellStyle name="Percent" xfId="1" builtinId="5"/>
  </cellStyles>
  <dxfs count="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Open Sans"/>
        <scheme val="none"/>
      </font>
      <numFmt numFmtId="2" formatCode="0.00"/>
      <fill>
        <patternFill patternType="solid">
          <fgColor indexed="64"/>
          <bgColor rgb="FF006666"/>
        </patternFill>
      </fill>
      <border diagonalUp="0" diagonalDown="0">
        <left style="thin">
          <color theme="2" tint="-9.9978637043366805E-2"/>
        </left>
        <right style="thin">
          <color theme="2" tint="-9.9978637043366805E-2"/>
        </right>
        <top/>
        <bottom/>
      </border>
    </dxf>
    <dxf>
      <font>
        <strike val="0"/>
        <outline val="0"/>
        <shadow val="0"/>
        <u val="none"/>
        <vertAlign val="baseline"/>
        <name val="Open Sans"/>
        <scheme val="none"/>
      </font>
      <numFmt numFmtId="2" formatCode="0.00"/>
      <border diagonalUp="0" diagonalDown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Open Sans"/>
        <scheme val="none"/>
      </font>
      <numFmt numFmtId="2" formatCode="0.00"/>
      <fill>
        <patternFill patternType="solid">
          <fgColor indexed="64"/>
          <bgColor rgb="FF006666"/>
        </patternFill>
      </fill>
      <border diagonalUp="0" diagonalDown="0">
        <left style="thin">
          <color theme="2" tint="-9.9978637043366805E-2"/>
        </left>
        <right style="thin">
          <color theme="2" tint="-9.9978637043366805E-2"/>
        </right>
        <top/>
        <bottom/>
      </border>
    </dxf>
    <dxf>
      <font>
        <strike val="0"/>
        <outline val="0"/>
        <shadow val="0"/>
        <u val="none"/>
        <vertAlign val="baseline"/>
        <name val="Open Sans"/>
        <scheme val="none"/>
      </font>
      <border diagonalUp="0" diagonalDown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Open Sans"/>
        <scheme val="none"/>
      </font>
      <fill>
        <patternFill patternType="solid">
          <fgColor indexed="64"/>
          <bgColor rgb="FF006666"/>
        </patternFill>
      </fill>
      <border diagonalUp="0" diagonalDown="0">
        <left style="thin">
          <color theme="2" tint="-9.9978637043366805E-2"/>
        </left>
        <right style="thin">
          <color theme="2" tint="-9.9978637043366805E-2"/>
        </right>
        <top/>
        <bottom/>
      </border>
    </dxf>
    <dxf>
      <font>
        <strike val="0"/>
        <outline val="0"/>
        <shadow val="0"/>
        <u val="none"/>
        <vertAlign val="baseline"/>
        <name val="Open Sans"/>
        <scheme val="none"/>
      </font>
      <border diagonalUp="0" diagonalDown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</border>
    </dxf>
    <dxf>
      <font>
        <strike val="0"/>
        <outline val="0"/>
        <shadow val="0"/>
        <u val="none"/>
        <vertAlign val="baseline"/>
        <name val="Open Sans"/>
        <scheme val="none"/>
      </font>
      <fill>
        <patternFill patternType="solid">
          <fgColor indexed="64"/>
          <bgColor rgb="FF006666"/>
        </patternFill>
      </fill>
    </dxf>
    <dxf>
      <font>
        <strike val="0"/>
        <outline val="0"/>
        <shadow val="0"/>
        <u val="none"/>
        <vertAlign val="baseline"/>
        <name val="Open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Open Sans"/>
        <scheme val="none"/>
      </font>
      <fill>
        <patternFill patternType="solid">
          <fgColor indexed="64"/>
          <bgColor rgb="FF00666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3</xdr:row>
      <xdr:rowOff>2743</xdr:rowOff>
    </xdr:from>
    <xdr:to>
      <xdr:col>10</xdr:col>
      <xdr:colOff>485775</xdr:colOff>
      <xdr:row>15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10AD37-4E07-4B43-82CA-14E819ED9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907618"/>
          <a:ext cx="9515475" cy="2854757"/>
        </a:xfrm>
        <a:prstGeom prst="roundRect">
          <a:avLst>
            <a:gd name="adj" fmla="val 31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9</xdr:col>
      <xdr:colOff>485775</xdr:colOff>
      <xdr:row>1</xdr:row>
      <xdr:rowOff>57150</xdr:rowOff>
    </xdr:from>
    <xdr:to>
      <xdr:col>11</xdr:col>
      <xdr:colOff>534510</xdr:colOff>
      <xdr:row>2</xdr:row>
      <xdr:rowOff>115286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918CB17-DE43-4266-8D4C-DFC2208412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50" y="304800"/>
          <a:ext cx="1267935" cy="47723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DCF3B15-1C53-4CA0-AE07-E9F66332C4AF}" name="Table1329" displayName="Table1329" ref="C17:E21" totalsRowCount="1" headerRowDxfId="8" dataDxfId="7" totalsRowDxfId="6">
  <tableColumns count="3">
    <tableColumn id="1" xr3:uid="{530ABCDC-2984-46A8-92AE-6DB855DC75F2}" name="Ingredients" totalsRowLabel="Total" dataDxfId="5" totalsRowDxfId="4"/>
    <tableColumn id="2" xr3:uid="{19DA75B7-0C81-4E59-A46E-A07C4BBE90E3}" name="Kg" totalsRowFunction="sum" dataDxfId="3" totalsRowDxfId="2"/>
    <tableColumn id="3" xr3:uid="{082D12C9-6788-47A5-B721-1ABCC618A442}" name="Cost (R)" totalsRowFunction="sum" dataDxfId="1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790A9-0EAA-4412-B2C9-FA87C27F86BA}">
  <sheetPr>
    <tabColor rgb="FFB064A6"/>
  </sheetPr>
  <dimension ref="B1:L23"/>
  <sheetViews>
    <sheetView showGridLines="0" tabSelected="1" zoomScaleNormal="100" workbookViewId="0">
      <selection activeCell="I20" activeCellId="4" sqref="D18 E18 E19 I17 I20"/>
    </sheetView>
  </sheetViews>
  <sheetFormatPr defaultRowHeight="18.75" x14ac:dyDescent="0.4"/>
  <cols>
    <col min="1" max="1" width="5.28515625" style="1" customWidth="1"/>
    <col min="2" max="2" width="9.140625" style="1"/>
    <col min="3" max="3" width="36" style="1" bestFit="1" customWidth="1"/>
    <col min="4" max="4" width="7.28515625" style="1" bestFit="1" customWidth="1"/>
    <col min="5" max="5" width="9.7109375" style="1" bestFit="1" customWidth="1"/>
    <col min="6" max="7" width="9.140625" style="1"/>
    <col min="8" max="8" width="35.7109375" style="1" customWidth="1"/>
    <col min="9" max="9" width="15" style="1" customWidth="1"/>
    <col min="10" max="16384" width="9.140625" style="1"/>
  </cols>
  <sheetData>
    <row r="1" spans="2:12" ht="19.5" thickBot="1" x14ac:dyDescent="0.45"/>
    <row r="2" spans="2:12" ht="33" customHeight="1" x14ac:dyDescent="0.4">
      <c r="B2" s="16" t="s">
        <v>0</v>
      </c>
      <c r="C2" s="17"/>
      <c r="D2" s="17"/>
      <c r="E2" s="17"/>
      <c r="F2" s="17"/>
      <c r="G2" s="17"/>
      <c r="H2" s="17"/>
      <c r="I2" s="17"/>
      <c r="J2" s="17"/>
      <c r="K2" s="17"/>
      <c r="L2" s="18"/>
    </row>
    <row r="3" spans="2:12" x14ac:dyDescent="0.4">
      <c r="B3" s="2"/>
      <c r="L3" s="3"/>
    </row>
    <row r="4" spans="2:12" x14ac:dyDescent="0.4">
      <c r="B4" s="2"/>
      <c r="L4" s="3"/>
    </row>
    <row r="5" spans="2:12" x14ac:dyDescent="0.4">
      <c r="B5" s="2"/>
      <c r="L5" s="3"/>
    </row>
    <row r="6" spans="2:12" x14ac:dyDescent="0.4">
      <c r="B6" s="2"/>
      <c r="L6" s="3"/>
    </row>
    <row r="7" spans="2:12" x14ac:dyDescent="0.4">
      <c r="B7" s="2"/>
      <c r="L7" s="3"/>
    </row>
    <row r="8" spans="2:12" x14ac:dyDescent="0.4">
      <c r="B8" s="2"/>
      <c r="L8" s="3"/>
    </row>
    <row r="9" spans="2:12" x14ac:dyDescent="0.4">
      <c r="B9" s="2"/>
      <c r="L9" s="3"/>
    </row>
    <row r="10" spans="2:12" x14ac:dyDescent="0.4">
      <c r="B10" s="2"/>
      <c r="L10" s="3"/>
    </row>
    <row r="11" spans="2:12" x14ac:dyDescent="0.4">
      <c r="B11" s="2"/>
      <c r="L11" s="3"/>
    </row>
    <row r="12" spans="2:12" x14ac:dyDescent="0.4">
      <c r="B12" s="2"/>
      <c r="L12" s="3"/>
    </row>
    <row r="13" spans="2:12" x14ac:dyDescent="0.4">
      <c r="B13" s="2"/>
      <c r="L13" s="3"/>
    </row>
    <row r="14" spans="2:12" x14ac:dyDescent="0.4">
      <c r="B14" s="2"/>
      <c r="L14" s="3"/>
    </row>
    <row r="15" spans="2:12" x14ac:dyDescent="0.4">
      <c r="B15" s="2"/>
      <c r="L15" s="3"/>
    </row>
    <row r="16" spans="2:12" x14ac:dyDescent="0.4">
      <c r="B16" s="2"/>
      <c r="L16" s="3"/>
    </row>
    <row r="17" spans="2:12" x14ac:dyDescent="0.4">
      <c r="B17" s="2"/>
      <c r="C17" s="4" t="s">
        <v>1</v>
      </c>
      <c r="D17" s="4" t="s">
        <v>2</v>
      </c>
      <c r="E17" s="4" t="s">
        <v>3</v>
      </c>
      <c r="H17" s="5" t="s">
        <v>4</v>
      </c>
      <c r="I17" s="22">
        <v>0.65</v>
      </c>
      <c r="K17" s="19" t="s">
        <v>5</v>
      </c>
      <c r="L17" s="20"/>
    </row>
    <row r="18" spans="2:12" x14ac:dyDescent="0.4">
      <c r="B18" s="2"/>
      <c r="C18" s="5" t="s">
        <v>6</v>
      </c>
      <c r="D18" s="21">
        <v>12.5</v>
      </c>
      <c r="E18" s="22">
        <v>235.56</v>
      </c>
      <c r="H18" s="5" t="s">
        <v>7</v>
      </c>
      <c r="I18" s="6">
        <f>Table1329[[#Totals],[Kg]]/$I$17</f>
        <v>30.576923076923077</v>
      </c>
      <c r="L18" s="3"/>
    </row>
    <row r="19" spans="2:12" x14ac:dyDescent="0.4">
      <c r="B19" s="2"/>
      <c r="C19" s="5" t="s">
        <v>8</v>
      </c>
      <c r="D19" s="7">
        <f>4%*$D$18</f>
        <v>0.5</v>
      </c>
      <c r="E19" s="22">
        <v>80</v>
      </c>
      <c r="H19" s="5" t="s">
        <v>9</v>
      </c>
      <c r="I19" s="8">
        <f>Table1329[[#Totals],[Cost (R)]]/$I$18</f>
        <v>10.320201257861635</v>
      </c>
      <c r="L19" s="3"/>
    </row>
    <row r="20" spans="2:12" x14ac:dyDescent="0.4">
      <c r="B20" s="2"/>
      <c r="C20" s="5" t="s">
        <v>10</v>
      </c>
      <c r="D20" s="7">
        <f>55%*$D$18</f>
        <v>6.8750000000000009</v>
      </c>
      <c r="E20" s="9">
        <v>0</v>
      </c>
      <c r="H20" s="5" t="s">
        <v>11</v>
      </c>
      <c r="I20" s="23">
        <v>0.35</v>
      </c>
      <c r="L20" s="3"/>
    </row>
    <row r="21" spans="2:12" x14ac:dyDescent="0.4">
      <c r="B21" s="2"/>
      <c r="C21" s="10" t="s">
        <v>12</v>
      </c>
      <c r="D21" s="11">
        <f>SUBTOTAL(109,Table1329[Kg])</f>
        <v>19.875</v>
      </c>
      <c r="E21" s="11">
        <f>SUBTOTAL(109,Table1329[Cost (R)])</f>
        <v>315.56</v>
      </c>
      <c r="H21" s="5" t="s">
        <v>13</v>
      </c>
      <c r="I21" s="12">
        <f>IF(OR(I19="",I20=""),"", IF(OR(I20&lt;0,I20&gt;=1),"Invalid GP", ROUND(I19/(1-I20), 2)))</f>
        <v>15.88</v>
      </c>
      <c r="L21" s="3"/>
    </row>
    <row r="22" spans="2:12" x14ac:dyDescent="0.4">
      <c r="B22" s="2"/>
      <c r="L22" s="3"/>
    </row>
    <row r="23" spans="2:12" ht="19.5" thickBot="1" x14ac:dyDescent="0.45">
      <c r="B23" s="13"/>
      <c r="C23" s="14"/>
      <c r="D23" s="14"/>
      <c r="E23" s="14"/>
      <c r="F23" s="14"/>
      <c r="G23" s="14"/>
      <c r="H23" s="14"/>
      <c r="I23" s="14"/>
      <c r="J23" s="14"/>
      <c r="K23" s="14"/>
      <c r="L23" s="15"/>
    </row>
  </sheetData>
  <sheetProtection algorithmName="SHA-512" hashValue="otlk2lEJEFMFZQ9MUhOj39FqjNl/qe9IG/0T6BjN+23C5KkP1FhLir/HDkVL1WKI3EIY+a/M9js9QbwvUlCjWA==" saltValue="cbZ2Xki/VfvSV57SeCTh1Q==" spinCount="100000" sheet="1" objects="1" scenarios="1"/>
  <mergeCells count="2">
    <mergeCell ref="B2:L2"/>
    <mergeCell ref="K17:L17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Snowflake - S&amp;S Breads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Theo le Roux</dc:creator>
  <cp:lastModifiedBy>Theo le Roux</cp:lastModifiedBy>
  <dcterms:created xsi:type="dcterms:W3CDTF">2026-03-02T09:16:46Z</dcterms:created>
  <dcterms:modified xsi:type="dcterms:W3CDTF">2026-03-02T10:40:28Z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f4fbe72-23a7-4007-8e96-00db4e256f7e_Enabled">
    <vt:lpwstr>true</vt:lpwstr>
  </property>
  <property fmtid="{D5CDD505-2E9C-101B-9397-08002B2CF9AE}" pid="3" name="MSIP_Label_4f4fbe72-23a7-4007-8e96-00db4e256f7e_SetDate">
    <vt:lpwstr>2026-03-02T10:40:25Z</vt:lpwstr>
  </property>
  <property fmtid="{D5CDD505-2E9C-101B-9397-08002B2CF9AE}" pid="4" name="MSIP_Label_4f4fbe72-23a7-4007-8e96-00db4e256f7e_Method">
    <vt:lpwstr>Privileged</vt:lpwstr>
  </property>
  <property fmtid="{D5CDD505-2E9C-101B-9397-08002B2CF9AE}" pid="5" name="MSIP_Label_4f4fbe72-23a7-4007-8e96-00db4e256f7e_Name">
    <vt:lpwstr>Unclassified</vt:lpwstr>
  </property>
  <property fmtid="{D5CDD505-2E9C-101B-9397-08002B2CF9AE}" pid="6" name="MSIP_Label_4f4fbe72-23a7-4007-8e96-00db4e256f7e_SiteId">
    <vt:lpwstr>9dba5762-30bc-450c-986e-507fdfd7e632</vt:lpwstr>
  </property>
  <property fmtid="{D5CDD505-2E9C-101B-9397-08002B2CF9AE}" pid="7" name="MSIP_Label_4f4fbe72-23a7-4007-8e96-00db4e256f7e_ActionId">
    <vt:lpwstr>9f9ecf59-b45f-4b16-abce-cd57ad2bad4f</vt:lpwstr>
  </property>
  <property fmtid="{D5CDD505-2E9C-101B-9397-08002B2CF9AE}" pid="8" name="MSIP_Label_4f4fbe72-23a7-4007-8e96-00db4e256f7e_ContentBits">
    <vt:lpwstr>0</vt:lpwstr>
  </property>
  <property fmtid="{D5CDD505-2E9C-101B-9397-08002B2CF9AE}" pid="9" name="MSIP_Label_4f4fbe72-23a7-4007-8e96-00db4e256f7e_Tag">
    <vt:lpwstr>10, 0, 1, 1</vt:lpwstr>
  </property>
</Properties>
</file>